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ourses\16sstat201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5" i="1"/>
  <c r="H11" i="1" l="1"/>
  <c r="H14" i="1"/>
  <c r="H13" i="1"/>
  <c r="H12" i="1"/>
  <c r="H10" i="1"/>
  <c r="H9" i="1"/>
  <c r="H8" i="1"/>
  <c r="H7" i="1"/>
  <c r="H6" i="1"/>
  <c r="H15" i="1" l="1"/>
  <c r="N9" i="1"/>
  <c r="D14" i="1" l="1"/>
  <c r="D13" i="1"/>
  <c r="D12" i="1"/>
  <c r="D11" i="1"/>
  <c r="D10" i="1"/>
  <c r="D9" i="1"/>
  <c r="D8" i="1"/>
  <c r="D7" i="1"/>
  <c r="D6" i="1"/>
  <c r="D5" i="1"/>
  <c r="D15" i="1" l="1"/>
  <c r="B21" i="1"/>
</calcChain>
</file>

<file path=xl/sharedStrings.xml><?xml version="1.0" encoding="utf-8"?>
<sst xmlns="http://schemas.openxmlformats.org/spreadsheetml/2006/main" count="75" uniqueCount="66">
  <si>
    <t>Homework 1</t>
  </si>
  <si>
    <t>Homework 2</t>
  </si>
  <si>
    <t>Homework 3</t>
  </si>
  <si>
    <t>Homework 4</t>
  </si>
  <si>
    <t>Homework 5</t>
  </si>
  <si>
    <t>Homework 6</t>
  </si>
  <si>
    <t>Homework 7</t>
  </si>
  <si>
    <t>Homework 8</t>
  </si>
  <si>
    <t>Homework 9</t>
  </si>
  <si>
    <t>Homework 10</t>
  </si>
  <si>
    <t>Your Score</t>
  </si>
  <si>
    <t>Your Points</t>
  </si>
  <si>
    <t>Homework (Total=90)</t>
  </si>
  <si>
    <t>Total</t>
  </si>
  <si>
    <t>Pre-lab 2</t>
  </si>
  <si>
    <t>Pre-lab 3</t>
  </si>
  <si>
    <t>Pre-lab 4</t>
  </si>
  <si>
    <t>Pre-lab 6</t>
  </si>
  <si>
    <t>Pre-lab 7</t>
  </si>
  <si>
    <t>Pre-lab 8</t>
  </si>
  <si>
    <t>Pre-lab 9</t>
  </si>
  <si>
    <t>Pre-lab 10</t>
  </si>
  <si>
    <t>Pre-lab 11</t>
  </si>
  <si>
    <t>Pre-lab (Total=30)</t>
  </si>
  <si>
    <t>Lab/SAWA (Total=90)</t>
  </si>
  <si>
    <t>Lab 2</t>
  </si>
  <si>
    <t>Lab 3</t>
  </si>
  <si>
    <t>Lab 4</t>
  </si>
  <si>
    <t>Lab 5</t>
  </si>
  <si>
    <t>Lab 6</t>
  </si>
  <si>
    <t>Lab 7</t>
  </si>
  <si>
    <t>Lab 8</t>
  </si>
  <si>
    <t>Lab 9</t>
  </si>
  <si>
    <t>Lab 10</t>
  </si>
  <si>
    <t>Lab 11</t>
  </si>
  <si>
    <t>EXAM (Total=330)</t>
  </si>
  <si>
    <t>EXAM I</t>
  </si>
  <si>
    <t>EXAM II</t>
  </si>
  <si>
    <t>EXAM III</t>
  </si>
  <si>
    <t>FINAL</t>
  </si>
  <si>
    <t>EWA (Total=30)</t>
  </si>
  <si>
    <t>EWA</t>
  </si>
  <si>
    <t>Attendence</t>
  </si>
  <si>
    <t>Grading Scale</t>
  </si>
  <si>
    <t>A</t>
  </si>
  <si>
    <t>B+</t>
  </si>
  <si>
    <t>C</t>
  </si>
  <si>
    <t>B</t>
  </si>
  <si>
    <t>C+</t>
  </si>
  <si>
    <t>D+</t>
  </si>
  <si>
    <t>D</t>
  </si>
  <si>
    <t>F</t>
  </si>
  <si>
    <t>Score Range</t>
  </si>
  <si>
    <t>540-600</t>
  </si>
  <si>
    <t>522-539</t>
  </si>
  <si>
    <t>480-521</t>
  </si>
  <si>
    <t>462-479</t>
  </si>
  <si>
    <t>420-461</t>
  </si>
  <si>
    <t>402-419</t>
  </si>
  <si>
    <t>360-401</t>
  </si>
  <si>
    <t>0-360</t>
  </si>
  <si>
    <t>Only Change Numbers in Yellow Background!!</t>
  </si>
  <si>
    <t>Attendence (Total=30)</t>
  </si>
  <si>
    <t>Your Total Points</t>
  </si>
  <si>
    <t>Pre-lab 1</t>
  </si>
  <si>
    <t>Lab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</si>
</sst>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K22" sqref="K22"/>
    </sheetView>
  </sheetViews>
  <sheetFormatPr defaultRowHeight="14.4" x14ac:dyDescent="0.3"/>
  <cols>
    <col min="2" max="2" width="19.6640625" customWidth="1"/>
    <col min="3" max="3" width="13.88671875" customWidth="1"/>
    <col min="4" max="4" width="10.21875" bestFit="1" customWidth="1"/>
    <col min="6" max="7" width="11.6640625" customWidth="1"/>
    <col min="8" max="8" width="11.21875" customWidth="1"/>
    <col min="10" max="10" width="12.44140625" customWidth="1"/>
    <col min="11" max="11" width="11.44140625" customWidth="1"/>
    <col min="13" max="13" width="11.21875" customWidth="1"/>
    <col min="14" max="14" width="11.109375" customWidth="1"/>
    <col min="16" max="16" width="10.77734375" customWidth="1"/>
    <col min="17" max="17" width="10.21875" bestFit="1" customWidth="1"/>
  </cols>
  <sheetData>
    <row r="1" spans="1:18" ht="25.8" x14ac:dyDescent="0.5">
      <c r="A1" s="14" t="s">
        <v>61</v>
      </c>
      <c r="B1" s="14"/>
      <c r="C1" s="14"/>
      <c r="D1" s="14"/>
      <c r="E1" s="14"/>
      <c r="F1" s="14"/>
      <c r="G1" s="14"/>
    </row>
    <row r="3" spans="1:18" ht="18" x14ac:dyDescent="0.35">
      <c r="B3" s="1" t="s">
        <v>12</v>
      </c>
      <c r="C3" s="1"/>
      <c r="D3" s="1"/>
      <c r="F3" s="2" t="s">
        <v>23</v>
      </c>
      <c r="G3" s="2"/>
      <c r="H3" s="2"/>
      <c r="J3" s="6" t="s">
        <v>24</v>
      </c>
      <c r="K3" s="5"/>
      <c r="M3" s="2" t="s">
        <v>35</v>
      </c>
      <c r="N3" s="2"/>
    </row>
    <row r="4" spans="1:18" x14ac:dyDescent="0.3">
      <c r="B4" s="3"/>
      <c r="C4" s="3" t="s">
        <v>10</v>
      </c>
      <c r="D4" s="3" t="s">
        <v>11</v>
      </c>
      <c r="F4" s="3"/>
      <c r="G4" s="3" t="s">
        <v>10</v>
      </c>
      <c r="H4" s="3" t="s">
        <v>11</v>
      </c>
      <c r="J4" s="3"/>
      <c r="K4" s="3" t="s">
        <v>11</v>
      </c>
      <c r="M4" s="3"/>
      <c r="N4" s="3" t="s">
        <v>11</v>
      </c>
    </row>
    <row r="5" spans="1:18" x14ac:dyDescent="0.3">
      <c r="B5" s="3" t="s">
        <v>0</v>
      </c>
      <c r="C5" s="7">
        <v>31</v>
      </c>
      <c r="D5" s="3">
        <f>9*C5/31</f>
        <v>9</v>
      </c>
      <c r="F5" s="13" t="s">
        <v>64</v>
      </c>
      <c r="G5" s="7">
        <v>4</v>
      </c>
      <c r="H5" s="3">
        <f>G5/4*3</f>
        <v>3</v>
      </c>
      <c r="J5" s="3" t="s">
        <v>65</v>
      </c>
      <c r="K5" s="7">
        <v>9</v>
      </c>
      <c r="M5" s="3" t="s">
        <v>36</v>
      </c>
      <c r="N5" s="7">
        <v>70</v>
      </c>
    </row>
    <row r="6" spans="1:18" x14ac:dyDescent="0.3">
      <c r="B6" s="3" t="s">
        <v>1</v>
      </c>
      <c r="C6" s="7">
        <v>23</v>
      </c>
      <c r="D6" s="3">
        <f>9*C6/23</f>
        <v>9</v>
      </c>
      <c r="F6" s="3" t="s">
        <v>14</v>
      </c>
      <c r="G6" s="7">
        <v>6</v>
      </c>
      <c r="H6" s="12">
        <f>3*G6/6</f>
        <v>3</v>
      </c>
      <c r="J6" s="3" t="s">
        <v>25</v>
      </c>
      <c r="K6" s="7">
        <v>9</v>
      </c>
      <c r="M6" s="3" t="s">
        <v>37</v>
      </c>
      <c r="N6" s="7">
        <v>70</v>
      </c>
    </row>
    <row r="7" spans="1:18" x14ac:dyDescent="0.3">
      <c r="B7" s="3" t="s">
        <v>2</v>
      </c>
      <c r="C7" s="7">
        <v>8</v>
      </c>
      <c r="D7" s="3">
        <f>9*C7/8</f>
        <v>9</v>
      </c>
      <c r="F7" s="13" t="s">
        <v>15</v>
      </c>
      <c r="G7" s="7">
        <v>6</v>
      </c>
      <c r="H7" s="12">
        <f>3*G7/6</f>
        <v>3</v>
      </c>
      <c r="J7" s="3" t="s">
        <v>26</v>
      </c>
      <c r="K7" s="7">
        <v>9</v>
      </c>
      <c r="M7" s="3" t="s">
        <v>38</v>
      </c>
      <c r="N7" s="7">
        <v>70</v>
      </c>
    </row>
    <row r="8" spans="1:18" ht="18" x14ac:dyDescent="0.35">
      <c r="B8" s="3" t="s">
        <v>3</v>
      </c>
      <c r="C8" s="7">
        <v>14</v>
      </c>
      <c r="D8" s="3">
        <f>9*C8/14</f>
        <v>9</v>
      </c>
      <c r="F8" s="3" t="s">
        <v>16</v>
      </c>
      <c r="G8" s="7">
        <v>7</v>
      </c>
      <c r="H8" s="12">
        <f>3*G8/7</f>
        <v>3</v>
      </c>
      <c r="J8" s="3" t="s">
        <v>27</v>
      </c>
      <c r="K8" s="7">
        <v>9</v>
      </c>
      <c r="M8" s="3" t="s">
        <v>39</v>
      </c>
      <c r="N8" s="7">
        <v>120</v>
      </c>
      <c r="R8" s="2"/>
    </row>
    <row r="9" spans="1:18" x14ac:dyDescent="0.3">
      <c r="B9" s="3" t="s">
        <v>4</v>
      </c>
      <c r="C9" s="7">
        <v>7</v>
      </c>
      <c r="D9" s="3">
        <f>9*C9/7</f>
        <v>9</v>
      </c>
      <c r="F9" s="3" t="s">
        <v>17</v>
      </c>
      <c r="G9" s="7">
        <v>6</v>
      </c>
      <c r="H9" s="12">
        <f>3*G9/6</f>
        <v>3</v>
      </c>
      <c r="J9" s="3" t="s">
        <v>28</v>
      </c>
      <c r="K9" s="7">
        <v>9</v>
      </c>
      <c r="M9" s="4" t="s">
        <v>13</v>
      </c>
      <c r="N9" s="4">
        <f>N5+N6+N7+N8-MIN(N5,N6,N7)+MAX(MIN(N5,N6,N7),7*N8/12)</f>
        <v>330</v>
      </c>
    </row>
    <row r="10" spans="1:18" x14ac:dyDescent="0.3">
      <c r="B10" s="3" t="s">
        <v>5</v>
      </c>
      <c r="C10" s="7">
        <v>5</v>
      </c>
      <c r="D10" s="3">
        <f>9*C10/5</f>
        <v>9</v>
      </c>
      <c r="F10" s="3" t="s">
        <v>18</v>
      </c>
      <c r="G10" s="7">
        <v>5</v>
      </c>
      <c r="H10" s="12">
        <f>3*G10/5</f>
        <v>3</v>
      </c>
      <c r="J10" s="3" t="s">
        <v>29</v>
      </c>
      <c r="K10" s="7">
        <v>9</v>
      </c>
    </row>
    <row r="11" spans="1:18" ht="18" x14ac:dyDescent="0.35">
      <c r="B11" s="3" t="s">
        <v>6</v>
      </c>
      <c r="C11" s="7">
        <v>17</v>
      </c>
      <c r="D11" s="3">
        <f>9*C11/17</f>
        <v>9</v>
      </c>
      <c r="F11" s="13" t="s">
        <v>19</v>
      </c>
      <c r="G11" s="7">
        <v>6</v>
      </c>
      <c r="H11" s="12">
        <f>3*G11/6</f>
        <v>3</v>
      </c>
      <c r="J11" s="3" t="s">
        <v>30</v>
      </c>
      <c r="K11" s="7">
        <v>9</v>
      </c>
      <c r="M11" s="2" t="s">
        <v>40</v>
      </c>
      <c r="N11" s="2"/>
    </row>
    <row r="12" spans="1:18" x14ac:dyDescent="0.3">
      <c r="B12" s="3" t="s">
        <v>7</v>
      </c>
      <c r="C12" s="7">
        <v>5</v>
      </c>
      <c r="D12" s="3">
        <f>9*C12/5</f>
        <v>9</v>
      </c>
      <c r="F12" s="3" t="s">
        <v>20</v>
      </c>
      <c r="G12" s="7">
        <v>7</v>
      </c>
      <c r="H12" s="12">
        <f>3*G12/7</f>
        <v>3</v>
      </c>
      <c r="J12" s="3" t="s">
        <v>31</v>
      </c>
      <c r="K12" s="7">
        <v>9</v>
      </c>
      <c r="M12" s="3"/>
      <c r="N12" s="3" t="s">
        <v>11</v>
      </c>
    </row>
    <row r="13" spans="1:18" x14ac:dyDescent="0.3">
      <c r="B13" s="3" t="s">
        <v>8</v>
      </c>
      <c r="C13" s="7">
        <v>8</v>
      </c>
      <c r="D13" s="3">
        <f>9*C13/8</f>
        <v>9</v>
      </c>
      <c r="F13" s="3" t="s">
        <v>21</v>
      </c>
      <c r="G13" s="7">
        <v>7</v>
      </c>
      <c r="H13" s="12">
        <f>3*G13/7</f>
        <v>3</v>
      </c>
      <c r="J13" s="3" t="s">
        <v>32</v>
      </c>
      <c r="K13" s="7">
        <v>9</v>
      </c>
      <c r="M13" s="3" t="s">
        <v>41</v>
      </c>
      <c r="N13" s="7">
        <v>30</v>
      </c>
    </row>
    <row r="14" spans="1:18" x14ac:dyDescent="0.3">
      <c r="B14" s="3" t="s">
        <v>9</v>
      </c>
      <c r="C14" s="7">
        <v>5</v>
      </c>
      <c r="D14" s="3">
        <f>9*C14/5</f>
        <v>9</v>
      </c>
      <c r="F14" s="3" t="s">
        <v>22</v>
      </c>
      <c r="G14" s="7">
        <v>6</v>
      </c>
      <c r="H14" s="12">
        <f>3*G14/6</f>
        <v>3</v>
      </c>
      <c r="J14" s="3" t="s">
        <v>33</v>
      </c>
      <c r="K14" s="7">
        <v>9</v>
      </c>
    </row>
    <row r="15" spans="1:18" ht="18" x14ac:dyDescent="0.35">
      <c r="B15" s="4" t="s">
        <v>13</v>
      </c>
      <c r="C15" s="4"/>
      <c r="D15" s="4">
        <f>SUM(D5:D14)</f>
        <v>90</v>
      </c>
      <c r="F15" s="4" t="s">
        <v>13</v>
      </c>
      <c r="G15" s="4"/>
      <c r="H15" s="4">
        <f>SUM(H5:H14)</f>
        <v>30</v>
      </c>
      <c r="J15" s="3" t="s">
        <v>34</v>
      </c>
      <c r="K15" s="7">
        <v>9</v>
      </c>
      <c r="M15" s="2" t="s">
        <v>62</v>
      </c>
      <c r="N15" s="2"/>
    </row>
    <row r="16" spans="1:18" x14ac:dyDescent="0.3">
      <c r="F16" s="10"/>
      <c r="G16" s="10"/>
      <c r="H16" s="10"/>
      <c r="J16" s="11" t="s">
        <v>13</v>
      </c>
      <c r="K16" s="11">
        <f>SUM(K5:K15) - MIN(K5:K15)</f>
        <v>90</v>
      </c>
      <c r="M16" s="3"/>
      <c r="N16" s="3" t="s">
        <v>11</v>
      </c>
    </row>
    <row r="17" spans="2:14" x14ac:dyDescent="0.3">
      <c r="M17" s="3" t="s">
        <v>42</v>
      </c>
      <c r="N17" s="7">
        <v>30</v>
      </c>
    </row>
    <row r="20" spans="2:14" ht="18" x14ac:dyDescent="0.35">
      <c r="B20" s="8" t="s">
        <v>63</v>
      </c>
      <c r="C20" s="9"/>
      <c r="F20" s="3" t="s">
        <v>43</v>
      </c>
      <c r="G20" s="3" t="s">
        <v>52</v>
      </c>
    </row>
    <row r="21" spans="2:14" ht="18" x14ac:dyDescent="0.35">
      <c r="B21" s="8">
        <f>SUM(D15+H15+K16+N9+N13+N17)</f>
        <v>600</v>
      </c>
      <c r="C21" s="10"/>
      <c r="F21" s="3" t="s">
        <v>44</v>
      </c>
      <c r="G21" s="3" t="s">
        <v>53</v>
      </c>
    </row>
    <row r="22" spans="2:14" x14ac:dyDescent="0.3">
      <c r="F22" s="3" t="s">
        <v>45</v>
      </c>
      <c r="G22" s="3" t="s">
        <v>54</v>
      </c>
    </row>
    <row r="23" spans="2:14" x14ac:dyDescent="0.3">
      <c r="F23" s="3" t="s">
        <v>47</v>
      </c>
      <c r="G23" s="3" t="s">
        <v>55</v>
      </c>
    </row>
    <row r="24" spans="2:14" x14ac:dyDescent="0.3">
      <c r="F24" s="3" t="s">
        <v>48</v>
      </c>
      <c r="G24" s="3" t="s">
        <v>56</v>
      </c>
    </row>
    <row r="25" spans="2:14" x14ac:dyDescent="0.3">
      <c r="F25" s="3" t="s">
        <v>46</v>
      </c>
      <c r="G25" s="3" t="s">
        <v>57</v>
      </c>
    </row>
    <row r="26" spans="2:14" x14ac:dyDescent="0.3">
      <c r="F26" s="3" t="s">
        <v>49</v>
      </c>
      <c r="G26" s="3" t="s">
        <v>58</v>
      </c>
    </row>
    <row r="27" spans="2:14" x14ac:dyDescent="0.3">
      <c r="F27" s="3" t="s">
        <v>50</v>
      </c>
      <c r="G27" s="3" t="s">
        <v>59</v>
      </c>
    </row>
    <row r="28" spans="2:14" x14ac:dyDescent="0.3">
      <c r="F28" s="3" t="s">
        <v>51</v>
      </c>
      <c r="G28" s="3" t="s">
        <v>60</v>
      </c>
    </row>
  </sheetData>
  <mergeCells count="1">
    <mergeCell ref="A1:G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 Carolina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 Shiwen</dc:creator>
  <cp:lastModifiedBy>Shen Shiwen</cp:lastModifiedBy>
  <dcterms:created xsi:type="dcterms:W3CDTF">2015-11-12T23:36:55Z</dcterms:created>
  <dcterms:modified xsi:type="dcterms:W3CDTF">2016-04-15T18:59:43Z</dcterms:modified>
</cp:coreProperties>
</file>